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0" yWindow="60" windowWidth="19200" windowHeight="12120"/>
  </bookViews>
  <sheets>
    <sheet name="Sheet2" sheetId="2" r:id="rId1"/>
  </sheets>
  <definedNames>
    <definedName name="Coal">#REF!</definedName>
    <definedName name="DistrictCooling">#REF!</definedName>
    <definedName name="DistrictHeating">#REF!</definedName>
    <definedName name="Electricity">#REF!</definedName>
    <definedName name="FloorArea">#REF!</definedName>
    <definedName name="FuelOil12">#REF!</definedName>
    <definedName name="FuelOil46">#REF!</definedName>
    <definedName name="NaturalGas">#REF!</definedName>
    <definedName name="OperationType">#REF!</definedName>
    <definedName name="Propane">#REF!</definedName>
    <definedName name="Renewable">#REF!</definedName>
    <definedName name="SheetState" hidden="1">"'2:-1:0:0"</definedName>
    <definedName name="Woo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2" l="1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10" i="2"/>
</calcChain>
</file>

<file path=xl/sharedStrings.xml><?xml version="1.0" encoding="utf-8"?>
<sst xmlns="http://schemas.openxmlformats.org/spreadsheetml/2006/main" count="234" uniqueCount="98">
  <si>
    <t>Press TAB to move to input areas. Press UP or DOWN ARROW in column A to read through the document.</t>
  </si>
  <si>
    <t>Confirm consecutive 12-mth period (mth-yr to mth-yr)</t>
  </si>
  <si>
    <t>Sector</t>
  </si>
  <si>
    <t>College</t>
  </si>
  <si>
    <t>Agency Sub-sector</t>
  </si>
  <si>
    <t>Post-Secondary Educational Institution</t>
  </si>
  <si>
    <t>Organization Name</t>
  </si>
  <si>
    <t>Sir Sandford Fleming</t>
  </si>
  <si>
    <t>Please fill in the mandatory fields indicated in red, in addition to submitting data on your energy usage.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</si>
  <si>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</si>
  <si>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</si>
  <si>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</si>
  <si>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</si>
  <si>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</si>
  <si>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</si>
  <si>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</si>
  <si>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</si>
  <si>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Energy Type and Amount Purchased and Consumed in Natural Units</t>
  </si>
  <si>
    <t>Total (calculated in webform)</t>
  </si>
  <si>
    <t>Electricity</t>
  </si>
  <si>
    <t>Natural Gas</t>
  </si>
  <si>
    <t>Fuel Oil 1 &amp; 2</t>
  </si>
  <si>
    <t>Fuel Oil 4 &amp; 6</t>
  </si>
  <si>
    <t>Propane</t>
  </si>
  <si>
    <t>Coal</t>
  </si>
  <si>
    <t>Wood</t>
  </si>
  <si>
    <t>District Heating</t>
  </si>
  <si>
    <t>District Cooling</t>
  </si>
  <si>
    <t>GHG Emissions
(Kg)</t>
  </si>
  <si>
    <t>Energy Intensity
(ekWh/sqft)</t>
  </si>
  <si>
    <t>Building / Operation Identifier</t>
  </si>
  <si>
    <t>Comments</t>
  </si>
  <si>
    <t>Quantity</t>
  </si>
  <si>
    <t>Renewable?</t>
  </si>
  <si>
    <t>If Yes, enter Emission Factor</t>
  </si>
  <si>
    <t>Stephenson Building</t>
  </si>
  <si>
    <t>Administrative offices and related facilities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</si>
  <si>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</si>
  <si>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</si>
  <si>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</si>
  <si>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</si>
  <si>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</si>
  <si>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</si>
  <si>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</si>
  <si>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</si>
  <si>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</si>
  <si>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</si>
  <si>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KL Chilled Water</t>
  </si>
  <si>
    <t>max. 255 characters</t>
  </si>
  <si>
    <t>CREW</t>
  </si>
  <si>
    <t>1550 Lansdowne St W</t>
  </si>
  <si>
    <t>Peterborough</t>
  </si>
  <si>
    <t>K9J 2A2</t>
  </si>
  <si>
    <t>Cubic Meter</t>
  </si>
  <si>
    <t>Frost FieldHouse</t>
  </si>
  <si>
    <t>Student recreational facilities and athletic facilities</t>
  </si>
  <si>
    <t>135 Adelaide St S</t>
  </si>
  <si>
    <t>Lindsay</t>
  </si>
  <si>
    <t>K9V 5E6</t>
  </si>
  <si>
    <t>Frost Heavy Equipment</t>
  </si>
  <si>
    <t>Laboratories</t>
  </si>
  <si>
    <t>200 Albert St S</t>
  </si>
  <si>
    <t>Frost Main Campus</t>
  </si>
  <si>
    <t>Classrooms and related facilities</t>
  </si>
  <si>
    <t>Frost NR Law &amp; Arboriculture</t>
  </si>
  <si>
    <t>Frost Parnham RDB Training Centre</t>
  </si>
  <si>
    <t>Frost Residence Building #1</t>
  </si>
  <si>
    <t>Student residences</t>
  </si>
  <si>
    <t>1 Auk Trail</t>
  </si>
  <si>
    <t>Frost Residence Building #2</t>
  </si>
  <si>
    <t>Haliburton Blacksmith</t>
  </si>
  <si>
    <t>149 MALLARD RD</t>
  </si>
  <si>
    <t>Haliburton</t>
  </si>
  <si>
    <t>K0M 1S0</t>
  </si>
  <si>
    <t>Haliburton Main Campus</t>
  </si>
  <si>
    <t>297 College Dr</t>
  </si>
  <si>
    <t>K9J 7B1</t>
  </si>
  <si>
    <t>300 Hunter St E Portable</t>
  </si>
  <si>
    <t>Sutherland Drive Shed</t>
  </si>
  <si>
    <t>599 Brealey Drive</t>
  </si>
  <si>
    <t>Sutherland Main Campus</t>
  </si>
  <si>
    <t>Sutherland Residence Building #1 Newfoundland House</t>
  </si>
  <si>
    <t>1 Residence Circle</t>
  </si>
  <si>
    <t>Sutherland Residence Building #2 Atlanitc House</t>
  </si>
  <si>
    <t>2 Residence Circle</t>
  </si>
  <si>
    <t>Sutherland Residence Building #3 Eastern House</t>
  </si>
  <si>
    <t>3 Residence Circle</t>
  </si>
  <si>
    <t>Sutherland Residence Building #4 Central House</t>
  </si>
  <si>
    <t>4 Residence Circle</t>
  </si>
  <si>
    <t>Sutherland Residence Building #5 Mountain House</t>
  </si>
  <si>
    <t>5 Residence Circle</t>
  </si>
  <si>
    <t>Sutherland Residence Building #6 Pacfic House</t>
  </si>
  <si>
    <t>6 Residence Circle</t>
  </si>
  <si>
    <t>Kawartha Trades and Technology Centre</t>
  </si>
  <si>
    <t>Building Sold in September 2016</t>
  </si>
  <si>
    <t>Jan/2017 - Dec/2017</t>
  </si>
  <si>
    <t>Museum Portable</t>
  </si>
  <si>
    <t>Energy Consumption and Greenhouse Gas Emissions Reporting -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</si>
</sst>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49" fontId="2" fillId="2" borderId="2" xfId="1" applyNumberFormat="1" applyFont="1" applyBorder="1" applyAlignment="1" applyProtection="1"/>
    <xf numFmtId="49" fontId="3" fillId="2" borderId="0" xfId="1" applyNumberFormat="1" applyFont="1" applyBorder="1" applyAlignment="1" applyProtection="1">
      <alignment horizontal="center"/>
    </xf>
    <xf numFmtId="0" fontId="0" fillId="0" borderId="0" xfId="0" applyProtection="1"/>
    <xf numFmtId="49" fontId="1" fillId="2" borderId="1" xfId="1" applyNumberFormat="1" applyAlignment="1" applyProtection="1">
      <alignment wrapText="1"/>
    </xf>
    <xf numFmtId="49" fontId="4" fillId="0" borderId="0" xfId="1" applyNumberFormat="1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wrapText="1"/>
    </xf>
    <xf numFmtId="0" fontId="5" fillId="4" borderId="3" xfId="0" applyFont="1" applyFill="1" applyBorder="1" applyProtection="1"/>
    <xf numFmtId="0" fontId="1" fillId="2" borderId="0" xfId="1" applyBorder="1" applyProtection="1"/>
    <xf numFmtId="1" fontId="1" fillId="2" borderId="0" xfId="1" applyNumberFormat="1" applyBorder="1" applyProtection="1"/>
    <xf numFmtId="164" fontId="1" fillId="2" borderId="0" xfId="1" applyNumberFormat="1" applyBorder="1" applyProtection="1"/>
    <xf numFmtId="0" fontId="1" fillId="2" borderId="0" xfId="1" applyBorder="1" applyAlignment="1" applyProtection="1">
      <alignment horizontal="center"/>
    </xf>
    <xf numFmtId="165" fontId="1" fillId="2" borderId="0" xfId="1" applyNumberFormat="1" applyBorder="1" applyProtection="1"/>
    <xf numFmtId="0" fontId="5" fillId="3" borderId="4" xfId="0" applyFont="1" applyFill="1" applyBorder="1" applyProtection="1"/>
    <xf numFmtId="0" fontId="6" fillId="3" borderId="4" xfId="0" applyFont="1" applyFill="1" applyBorder="1" applyProtection="1"/>
    <xf numFmtId="0" fontId="7" fillId="0" borderId="0" xfId="0" applyFont="1" applyProtection="1"/>
    <xf numFmtId="49" fontId="8" fillId="2" borderId="5" xfId="1" applyNumberFormat="1" applyFont="1" applyBorder="1" applyAlignment="1" applyProtection="1">
      <alignment horizontal="left"/>
    </xf>
    <xf numFmtId="49" fontId="1" fillId="2" borderId="0" xfId="1" applyNumberFormat="1" applyBorder="1" applyProtection="1"/>
    <xf numFmtId="166" fontId="1" fillId="2" borderId="0" xfId="1" applyNumberFormat="1" applyBorder="1" applyProtection="1"/>
    <xf numFmtId="0" fontId="1" fillId="2" borderId="6" xfId="1" applyBorder="1" applyProtection="1"/>
    <xf numFmtId="0" fontId="1" fillId="2" borderId="4" xfId="1" applyBorder="1" applyProtection="1"/>
    <xf numFmtId="0" fontId="1" fillId="2" borderId="9" xfId="1" applyBorder="1" applyProtection="1"/>
    <xf numFmtId="164" fontId="9" fillId="3" borderId="17" xfId="0" applyNumberFormat="1" applyFont="1" applyFill="1" applyBorder="1" applyAlignment="1" applyProtection="1">
      <alignment horizontal="center"/>
    </xf>
    <xf numFmtId="167" fontId="9" fillId="3" borderId="18" xfId="0" applyNumberFormat="1" applyFont="1" applyFill="1" applyBorder="1" applyAlignment="1" applyProtection="1">
      <alignment horizontal="center"/>
    </xf>
    <xf numFmtId="167" fontId="9" fillId="3" borderId="19" xfId="0" applyNumberFormat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 wrapText="1"/>
    </xf>
    <xf numFmtId="2" fontId="9" fillId="3" borderId="19" xfId="0" applyNumberFormat="1" applyFont="1" applyFill="1" applyBorder="1" applyAlignment="1" applyProtection="1">
      <alignment horizontal="center"/>
    </xf>
    <xf numFmtId="49" fontId="10" fillId="5" borderId="0" xfId="0" applyNumberFormat="1" applyFont="1" applyFill="1" applyProtection="1"/>
    <xf numFmtId="0" fontId="10" fillId="5" borderId="0" xfId="0" applyFont="1" applyFill="1" applyProtection="1"/>
    <xf numFmtId="166" fontId="10" fillId="5" borderId="0" xfId="0" applyNumberFormat="1" applyFont="1" applyFill="1" applyProtection="1"/>
    <xf numFmtId="1" fontId="10" fillId="5" borderId="0" xfId="0" applyNumberFormat="1" applyFont="1" applyFill="1" applyProtection="1"/>
    <xf numFmtId="164" fontId="10" fillId="5" borderId="0" xfId="0" applyNumberFormat="1" applyFont="1" applyFill="1" applyProtection="1"/>
    <xf numFmtId="0" fontId="10" fillId="5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6" borderId="0" xfId="0" applyNumberFormat="1" applyFill="1" applyProtection="1">
      <protection locked="0"/>
    </xf>
    <xf numFmtId="0" fontId="1" fillId="2" borderId="4" xfId="1" applyBorder="1" applyAlignment="1" applyProtection="1">
      <alignment horizontal="center" wrapText="1"/>
    </xf>
    <xf numFmtId="0" fontId="1" fillId="2" borderId="22" xfId="1" applyBorder="1" applyAlignment="1" applyProtection="1">
      <alignment horizontal="center" wrapText="1"/>
    </xf>
    <xf numFmtId="1" fontId="8" fillId="3" borderId="4" xfId="0" applyNumberFormat="1" applyFont="1" applyFill="1" applyBorder="1" applyAlignment="1" applyProtection="1">
      <alignment horizontal="center" wrapText="1"/>
    </xf>
    <xf numFmtId="1" fontId="8" fillId="3" borderId="5" xfId="0" applyNumberFormat="1" applyFont="1" applyFill="1" applyBorder="1" applyAlignment="1" applyProtection="1">
      <alignment horizontal="center" wrapText="1"/>
    </xf>
    <xf numFmtId="1" fontId="8" fillId="3" borderId="16" xfId="0" applyNumberFormat="1" applyFont="1" applyFill="1" applyBorder="1" applyAlignment="1" applyProtection="1">
      <alignment horizontal="center" wrapText="1"/>
    </xf>
    <xf numFmtId="166" fontId="9" fillId="3" borderId="4" xfId="0" applyNumberFormat="1" applyFont="1" applyFill="1" applyBorder="1" applyAlignment="1" applyProtection="1">
      <alignment horizontal="center"/>
    </xf>
    <xf numFmtId="4" fontId="9" fillId="4" borderId="7" xfId="0" applyNumberFormat="1" applyFont="1" applyFill="1" applyBorder="1" applyAlignment="1" applyProtection="1">
      <alignment horizontal="center" wrapText="1"/>
    </xf>
    <xf numFmtId="4" fontId="9" fillId="4" borderId="8" xfId="0" applyNumberFormat="1" applyFont="1" applyFill="1" applyBorder="1" applyAlignment="1" applyProtection="1">
      <alignment horizontal="center" wrapText="1"/>
    </xf>
    <xf numFmtId="167" fontId="9" fillId="3" borderId="10" xfId="0" applyNumberFormat="1" applyFont="1" applyFill="1" applyBorder="1" applyAlignment="1" applyProtection="1">
      <alignment horizontal="center"/>
    </xf>
    <xf numFmtId="167" fontId="9" fillId="3" borderId="11" xfId="0" applyNumberFormat="1" applyFont="1" applyFill="1" applyBorder="1" applyAlignment="1" applyProtection="1">
      <alignment horizontal="center"/>
    </xf>
    <xf numFmtId="167" fontId="9" fillId="3" borderId="12" xfId="0" applyNumberFormat="1" applyFont="1" applyFill="1" applyBorder="1" applyAlignment="1" applyProtection="1">
      <alignment horizontal="center"/>
    </xf>
    <xf numFmtId="167" fontId="9" fillId="3" borderId="13" xfId="0" applyNumberFormat="1" applyFont="1" applyFill="1" applyBorder="1" applyAlignment="1" applyProtection="1">
      <alignment horizontal="center"/>
    </xf>
    <xf numFmtId="167" fontId="9" fillId="3" borderId="14" xfId="0" applyNumberFormat="1" applyFont="1" applyFill="1" applyBorder="1" applyAlignment="1" applyProtection="1">
      <alignment horizontal="center"/>
    </xf>
    <xf numFmtId="2" fontId="9" fillId="3" borderId="12" xfId="0" applyNumberFormat="1" applyFont="1" applyFill="1" applyBorder="1" applyAlignment="1" applyProtection="1">
      <alignment horizontal="center"/>
    </xf>
    <xf numFmtId="2" fontId="9" fillId="3" borderId="13" xfId="0" applyNumberFormat="1" applyFont="1" applyFill="1" applyBorder="1" applyAlignment="1" applyProtection="1">
      <alignment horizontal="center"/>
    </xf>
    <xf numFmtId="2" fontId="9" fillId="3" borderId="14" xfId="0" applyNumberFormat="1" applyFont="1" applyFill="1" applyBorder="1" applyAlignment="1" applyProtection="1">
      <alignment horizontal="center"/>
    </xf>
    <xf numFmtId="164" fontId="9" fillId="4" borderId="15" xfId="0" applyNumberFormat="1" applyFont="1" applyFill="1" applyBorder="1" applyAlignment="1" applyProtection="1">
      <alignment horizontal="center" wrapText="1"/>
    </xf>
    <xf numFmtId="164" fontId="9" fillId="4" borderId="20" xfId="0" applyNumberFormat="1" applyFont="1" applyFill="1" applyBorder="1" applyAlignment="1" applyProtection="1">
      <alignment horizontal="center" wrapText="1"/>
    </xf>
    <xf numFmtId="0" fontId="5" fillId="2" borderId="8" xfId="1" applyFont="1" applyBorder="1" applyAlignment="1" applyProtection="1">
      <alignment horizontal="center" wrapText="1"/>
    </xf>
    <xf numFmtId="0" fontId="5" fillId="2" borderId="21" xfId="1" applyFont="1" applyBorder="1" applyAlignment="1" applyProtection="1">
      <alignment horizontal="center" wrapText="1"/>
    </xf>
    <xf numFmtId="49" fontId="3" fillId="2" borderId="0" xfId="1" applyNumberFormat="1" applyFont="1" applyBorder="1" applyAlignment="1" applyProtection="1">
      <alignment horizontal="center"/>
    </xf>
    <xf numFmtId="49" fontId="1" fillId="2" borderId="0" xfId="1" applyNumberFormat="1" applyBorder="1" applyAlignment="1" applyProtection="1">
      <alignment horizontal="left"/>
    </xf>
    <xf numFmtId="49" fontId="8" fillId="3" borderId="3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67" fontId="8" fillId="3" borderId="3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22" sqref="I22"/>
    </sheetView>
  </sheetViews>
  <sheetFormatPr defaultColWidth="0" defaultRowHeight="15.75" customHeight="1" x14ac:dyDescent="0.25"/>
  <cols>
    <col min="1" max="1" width="30.7109375" style="34" customWidth="1"/>
    <col min="2" max="2" width="45.7109375" style="34" customWidth="1"/>
    <col min="3" max="3" width="36" style="34" customWidth="1"/>
    <col min="4" max="4" width="12.5703125" style="34" customWidth="1"/>
    <col min="5" max="5" width="11.42578125" style="34" bestFit="1" customWidth="1"/>
    <col min="6" max="6" width="14.7109375" style="35" customWidth="1"/>
    <col min="7" max="7" width="14.28515625" style="34" bestFit="1" customWidth="1"/>
    <col min="8" max="8" width="8.28515625" style="34" customWidth="1"/>
    <col min="9" max="9" width="16.85546875" style="36" customWidth="1"/>
    <col min="10" max="10" width="9.42578125" style="34" customWidth="1"/>
    <col min="11" max="11" width="16.28515625" style="36" customWidth="1"/>
    <col min="12" max="12" width="11.85546875" style="34" bestFit="1" customWidth="1"/>
    <col min="13" max="13" width="17.28515625" style="36" customWidth="1"/>
    <col min="14" max="14" width="10.7109375" style="34" customWidth="1"/>
    <col min="15" max="15" width="16.5703125" style="36" customWidth="1"/>
    <col min="16" max="16" width="10.7109375" style="34" customWidth="1"/>
    <col min="17" max="17" width="16.42578125" style="36" customWidth="1"/>
    <col min="18" max="18" width="10.7109375" style="34" customWidth="1"/>
    <col min="19" max="19" width="17.140625" style="36" customWidth="1"/>
    <col min="20" max="20" width="13.85546875" style="34" customWidth="1"/>
    <col min="21" max="21" width="15.85546875" style="36" customWidth="1"/>
    <col min="22" max="22" width="13" style="34" bestFit="1" customWidth="1"/>
    <col min="23" max="23" width="14.85546875" style="36" customWidth="1"/>
    <col min="24" max="24" width="11.42578125" style="34" customWidth="1"/>
    <col min="25" max="25" width="12" style="37" customWidth="1"/>
    <col min="26" max="26" width="15.28515625" style="36" customWidth="1"/>
    <col min="27" max="27" width="13.5703125" style="36" customWidth="1"/>
    <col min="28" max="28" width="15.7109375" style="34" bestFit="1" customWidth="1"/>
    <col min="29" max="29" width="12" style="37" bestFit="1" customWidth="1"/>
    <col min="30" max="30" width="14.85546875" style="36" bestFit="1" customWidth="1"/>
    <col min="31" max="31" width="16.5703125" style="38" customWidth="1"/>
    <col min="32" max="32" width="18.5703125" style="38" customWidth="1"/>
    <col min="33" max="33" width="16.140625" style="34" customWidth="1"/>
    <col min="34" max="34" width="39.5703125" style="34" customWidth="1"/>
    <col min="35" max="16384" width="9.140625" style="34" hidden="1"/>
  </cols>
  <sheetData>
    <row r="1" spans="1:34" s="3" customFormat="1" ht="15.75" customHeight="1" x14ac:dyDescent="0.3">
      <c r="A1" s="1" t="s">
        <v>0</v>
      </c>
      <c r="B1" s="59" t="s">
        <v>97</v>
      </c>
      <c r="C1" s="59"/>
      <c r="D1" s="59"/>
      <c r="E1" s="59"/>
      <c r="F1" s="59"/>
      <c r="G1" s="59"/>
      <c r="H1" s="5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30" customHeight="1" x14ac:dyDescent="0.3">
      <c r="A2" s="4" t="s">
        <v>1</v>
      </c>
      <c r="B2" s="5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ht="15.75" customHeight="1" x14ac:dyDescent="0.25">
      <c r="A3" s="6" t="s">
        <v>2</v>
      </c>
      <c r="B3" s="7" t="s">
        <v>3</v>
      </c>
      <c r="C3" s="60"/>
      <c r="D3" s="60"/>
      <c r="E3" s="60"/>
      <c r="F3" s="60"/>
      <c r="G3" s="8"/>
      <c r="H3" s="9"/>
      <c r="I3" s="10"/>
      <c r="J3" s="8"/>
      <c r="K3" s="10"/>
      <c r="L3" s="8"/>
      <c r="M3" s="10"/>
      <c r="N3" s="8"/>
      <c r="O3" s="10"/>
      <c r="P3" s="8"/>
      <c r="Q3" s="10"/>
      <c r="R3" s="8"/>
      <c r="S3" s="10"/>
      <c r="T3" s="8"/>
      <c r="U3" s="10"/>
      <c r="V3" s="8"/>
      <c r="W3" s="10"/>
      <c r="X3" s="8"/>
      <c r="Y3" s="11"/>
      <c r="Z3" s="12"/>
      <c r="AA3" s="10"/>
      <c r="AB3" s="8"/>
      <c r="AC3" s="11"/>
      <c r="AD3" s="12"/>
      <c r="AE3" s="10"/>
      <c r="AF3" s="10"/>
      <c r="AG3" s="10"/>
      <c r="AH3" s="8"/>
    </row>
    <row r="4" spans="1:34" s="3" customFormat="1" ht="15.75" customHeight="1" x14ac:dyDescent="0.25">
      <c r="A4" s="13" t="s">
        <v>4</v>
      </c>
      <c r="B4" s="7" t="s">
        <v>5</v>
      </c>
      <c r="C4" s="60"/>
      <c r="D4" s="60"/>
      <c r="E4" s="60"/>
      <c r="F4" s="60"/>
      <c r="G4" s="8"/>
      <c r="H4" s="9"/>
      <c r="I4" s="10"/>
      <c r="J4" s="8"/>
      <c r="K4" s="10"/>
      <c r="L4" s="8"/>
      <c r="M4" s="10"/>
      <c r="N4" s="8"/>
      <c r="O4" s="10"/>
      <c r="P4" s="8"/>
      <c r="Q4" s="10"/>
      <c r="R4" s="8"/>
      <c r="S4" s="10"/>
      <c r="T4" s="8"/>
      <c r="U4" s="10"/>
      <c r="V4" s="8"/>
      <c r="W4" s="10"/>
      <c r="X4" s="8"/>
      <c r="Y4" s="11"/>
      <c r="Z4" s="12"/>
      <c r="AA4" s="10"/>
      <c r="AB4" s="8"/>
      <c r="AC4" s="11"/>
      <c r="AD4" s="12"/>
      <c r="AE4" s="10"/>
      <c r="AF4" s="10"/>
      <c r="AG4" s="10"/>
      <c r="AH4" s="8"/>
    </row>
    <row r="5" spans="1:34" s="3" customFormat="1" ht="15.75" customHeight="1" x14ac:dyDescent="0.25">
      <c r="A5" s="14" t="s">
        <v>6</v>
      </c>
      <c r="B5" s="15" t="s">
        <v>7</v>
      </c>
      <c r="C5" s="16" t="s">
        <v>8</v>
      </c>
      <c r="D5" s="17"/>
      <c r="E5" s="17"/>
      <c r="F5" s="18"/>
      <c r="G5" s="8"/>
      <c r="H5" s="9"/>
      <c r="I5" s="10"/>
      <c r="J5" s="8"/>
      <c r="K5" s="10"/>
      <c r="L5" s="8"/>
      <c r="M5" s="10"/>
      <c r="N5" s="8"/>
      <c r="O5" s="10"/>
      <c r="P5" s="8"/>
      <c r="Q5" s="10"/>
      <c r="R5" s="8"/>
      <c r="S5" s="10"/>
      <c r="T5" s="8"/>
      <c r="U5" s="10"/>
      <c r="V5" s="8"/>
      <c r="W5" s="10"/>
      <c r="X5" s="8"/>
      <c r="Y5" s="11"/>
      <c r="Z5" s="12"/>
      <c r="AA5" s="10"/>
      <c r="AB5" s="8"/>
      <c r="AC5" s="11"/>
      <c r="AD5" s="12"/>
      <c r="AE5" s="10"/>
      <c r="AF5" s="10"/>
      <c r="AG5" s="10"/>
      <c r="AH5" s="19"/>
    </row>
    <row r="6" spans="1:34" s="3" customFormat="1" thickBot="1" x14ac:dyDescent="0.3">
      <c r="A6" s="61" t="s">
        <v>9</v>
      </c>
      <c r="B6" s="62" t="s">
        <v>10</v>
      </c>
      <c r="C6" s="61" t="s">
        <v>11</v>
      </c>
      <c r="D6" s="61" t="s">
        <v>12</v>
      </c>
      <c r="E6" s="61" t="s">
        <v>13</v>
      </c>
      <c r="F6" s="63" t="s">
        <v>14</v>
      </c>
      <c r="G6" s="63" t="s">
        <v>15</v>
      </c>
      <c r="H6" s="41" t="s">
        <v>16</v>
      </c>
      <c r="I6" s="44" t="s">
        <v>17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 t="s">
        <v>18</v>
      </c>
      <c r="AF6" s="46"/>
      <c r="AG6" s="20"/>
      <c r="AH6" s="21"/>
    </row>
    <row r="7" spans="1:34" s="3" customFormat="1" ht="15" x14ac:dyDescent="0.25">
      <c r="A7" s="61"/>
      <c r="B7" s="62"/>
      <c r="C7" s="61"/>
      <c r="D7" s="61"/>
      <c r="E7" s="61"/>
      <c r="F7" s="63"/>
      <c r="G7" s="63"/>
      <c r="H7" s="42"/>
      <c r="I7" s="47" t="s">
        <v>19</v>
      </c>
      <c r="J7" s="48"/>
      <c r="K7" s="47" t="s">
        <v>20</v>
      </c>
      <c r="L7" s="48"/>
      <c r="M7" s="47" t="s">
        <v>21</v>
      </c>
      <c r="N7" s="48"/>
      <c r="O7" s="47" t="s">
        <v>22</v>
      </c>
      <c r="P7" s="48"/>
      <c r="Q7" s="47" t="s">
        <v>23</v>
      </c>
      <c r="R7" s="48"/>
      <c r="S7" s="47" t="s">
        <v>24</v>
      </c>
      <c r="T7" s="48"/>
      <c r="U7" s="47" t="s">
        <v>25</v>
      </c>
      <c r="V7" s="48"/>
      <c r="W7" s="49" t="s">
        <v>26</v>
      </c>
      <c r="X7" s="50"/>
      <c r="Y7" s="50"/>
      <c r="Z7" s="51"/>
      <c r="AA7" s="52" t="s">
        <v>27</v>
      </c>
      <c r="AB7" s="53"/>
      <c r="AC7" s="53"/>
      <c r="AD7" s="54"/>
      <c r="AE7" s="55" t="s">
        <v>28</v>
      </c>
      <c r="AF7" s="55" t="s">
        <v>29</v>
      </c>
      <c r="AG7" s="57" t="s">
        <v>30</v>
      </c>
      <c r="AH7" s="39" t="s">
        <v>31</v>
      </c>
    </row>
    <row r="8" spans="1:34" s="3" customFormat="1" ht="30.75" thickBot="1" x14ac:dyDescent="0.3">
      <c r="A8" s="61"/>
      <c r="B8" s="62"/>
      <c r="C8" s="61"/>
      <c r="D8" s="61"/>
      <c r="E8" s="61"/>
      <c r="F8" s="63"/>
      <c r="G8" s="63"/>
      <c r="H8" s="43"/>
      <c r="I8" s="22" t="s">
        <v>32</v>
      </c>
      <c r="J8" s="23" t="s">
        <v>15</v>
      </c>
      <c r="K8" s="22" t="s">
        <v>32</v>
      </c>
      <c r="L8" s="23" t="s">
        <v>15</v>
      </c>
      <c r="M8" s="22" t="s">
        <v>32</v>
      </c>
      <c r="N8" s="23" t="s">
        <v>15</v>
      </c>
      <c r="O8" s="22" t="s">
        <v>32</v>
      </c>
      <c r="P8" s="23" t="s">
        <v>15</v>
      </c>
      <c r="Q8" s="22" t="s">
        <v>32</v>
      </c>
      <c r="R8" s="23" t="s">
        <v>15</v>
      </c>
      <c r="S8" s="22" t="s">
        <v>32</v>
      </c>
      <c r="T8" s="23" t="s">
        <v>15</v>
      </c>
      <c r="U8" s="22" t="s">
        <v>32</v>
      </c>
      <c r="V8" s="23" t="s">
        <v>15</v>
      </c>
      <c r="W8" s="22" t="s">
        <v>32</v>
      </c>
      <c r="X8" s="24" t="s">
        <v>15</v>
      </c>
      <c r="Y8" s="25" t="s">
        <v>33</v>
      </c>
      <c r="Z8" s="26" t="s">
        <v>34</v>
      </c>
      <c r="AA8" s="22" t="s">
        <v>32</v>
      </c>
      <c r="AB8" s="27" t="s">
        <v>15</v>
      </c>
      <c r="AC8" s="25" t="s">
        <v>33</v>
      </c>
      <c r="AD8" s="26" t="s">
        <v>34</v>
      </c>
      <c r="AE8" s="56"/>
      <c r="AF8" s="56"/>
      <c r="AG8" s="58"/>
      <c r="AH8" s="40"/>
    </row>
    <row r="9" spans="1:34" s="3" customFormat="1" ht="15.75" customHeight="1" x14ac:dyDescent="0.25">
      <c r="A9" s="28" t="s">
        <v>35</v>
      </c>
      <c r="B9" s="29" t="s">
        <v>36</v>
      </c>
      <c r="C9" s="28" t="s">
        <v>37</v>
      </c>
      <c r="D9" s="28" t="s">
        <v>38</v>
      </c>
      <c r="E9" s="28" t="s">
        <v>39</v>
      </c>
      <c r="F9" s="30">
        <v>135034</v>
      </c>
      <c r="G9" s="29" t="s">
        <v>40</v>
      </c>
      <c r="H9" s="31">
        <v>70</v>
      </c>
      <c r="I9" s="32">
        <v>2181065</v>
      </c>
      <c r="J9" s="29" t="s">
        <v>41</v>
      </c>
      <c r="K9" s="32">
        <v>125300</v>
      </c>
      <c r="L9" s="29" t="s">
        <v>42</v>
      </c>
      <c r="M9" s="32">
        <v>110000</v>
      </c>
      <c r="N9" s="29" t="s">
        <v>43</v>
      </c>
      <c r="O9" s="32">
        <v>23000.002349999999</v>
      </c>
      <c r="P9" s="29" t="s">
        <v>43</v>
      </c>
      <c r="Q9" s="32"/>
      <c r="R9" s="29" t="s">
        <v>43</v>
      </c>
      <c r="S9" s="32"/>
      <c r="T9" s="29" t="s">
        <v>44</v>
      </c>
      <c r="U9" s="32"/>
      <c r="V9" s="29" t="s">
        <v>44</v>
      </c>
      <c r="W9" s="32">
        <v>26.73</v>
      </c>
      <c r="X9" s="29" t="s">
        <v>45</v>
      </c>
      <c r="Y9" s="33" t="s">
        <v>46</v>
      </c>
      <c r="Z9" s="32">
        <v>0</v>
      </c>
      <c r="AA9" s="32">
        <v>20.506</v>
      </c>
      <c r="AB9" s="29" t="s">
        <v>47</v>
      </c>
      <c r="AC9" s="33" t="s">
        <v>46</v>
      </c>
      <c r="AD9" s="32">
        <v>0</v>
      </c>
      <c r="AE9" s="32"/>
      <c r="AF9" s="32"/>
      <c r="AG9" s="32"/>
      <c r="AH9" s="29" t="s">
        <v>48</v>
      </c>
    </row>
    <row r="10" spans="1:34" ht="15" x14ac:dyDescent="0.25">
      <c r="A10" s="34" t="s">
        <v>49</v>
      </c>
      <c r="B10" s="34" t="s">
        <v>36</v>
      </c>
      <c r="C10" s="34" t="s">
        <v>50</v>
      </c>
      <c r="D10" s="34" t="s">
        <v>51</v>
      </c>
      <c r="E10" s="34" t="s">
        <v>52</v>
      </c>
      <c r="F10" s="35">
        <v>5675</v>
      </c>
      <c r="G10" s="34" t="s">
        <v>40</v>
      </c>
      <c r="H10" s="34">
        <v>48</v>
      </c>
      <c r="I10" s="36">
        <v>69915</v>
      </c>
      <c r="J10" s="34" t="s">
        <v>41</v>
      </c>
      <c r="K10" s="36">
        <v>8130</v>
      </c>
      <c r="L10" s="34" t="s">
        <v>53</v>
      </c>
      <c r="AE10" s="38">
        <v>0</v>
      </c>
      <c r="AF10" s="38">
        <f>(I10+K10*10.35)/F10</f>
        <v>27.147224669603524</v>
      </c>
    </row>
    <row r="11" spans="1:34" ht="15" x14ac:dyDescent="0.25">
      <c r="A11" s="34" t="s">
        <v>54</v>
      </c>
      <c r="B11" s="34" t="s">
        <v>55</v>
      </c>
      <c r="C11" s="34" t="s">
        <v>56</v>
      </c>
      <c r="D11" s="34" t="s">
        <v>57</v>
      </c>
      <c r="E11" s="34" t="s">
        <v>58</v>
      </c>
      <c r="F11" s="35">
        <v>17072</v>
      </c>
      <c r="G11" s="34" t="s">
        <v>40</v>
      </c>
      <c r="H11" s="34">
        <v>64</v>
      </c>
      <c r="I11" s="36">
        <v>68160</v>
      </c>
      <c r="J11" s="34" t="s">
        <v>41</v>
      </c>
      <c r="K11" s="36">
        <v>31915</v>
      </c>
      <c r="L11" s="34" t="s">
        <v>53</v>
      </c>
      <c r="AE11" s="38">
        <v>0</v>
      </c>
      <c r="AF11" s="38">
        <f t="shared" ref="AF11:AF28" si="0">(I11+K11*10.35)/F11</f>
        <v>23.341158036551079</v>
      </c>
    </row>
    <row r="12" spans="1:34" ht="15" x14ac:dyDescent="0.25">
      <c r="A12" s="34" t="s">
        <v>59</v>
      </c>
      <c r="B12" s="34" t="s">
        <v>60</v>
      </c>
      <c r="C12" s="34" t="s">
        <v>61</v>
      </c>
      <c r="D12" s="34" t="s">
        <v>57</v>
      </c>
      <c r="E12" s="34" t="s">
        <v>58</v>
      </c>
      <c r="F12" s="35">
        <v>23118.5</v>
      </c>
      <c r="G12" s="34" t="s">
        <v>40</v>
      </c>
      <c r="H12" s="34">
        <v>119</v>
      </c>
      <c r="I12" s="36">
        <v>206012.95</v>
      </c>
      <c r="J12" s="34" t="s">
        <v>41</v>
      </c>
      <c r="K12" s="36">
        <v>30016</v>
      </c>
      <c r="L12" s="34" t="s">
        <v>53</v>
      </c>
      <c r="AE12" s="38">
        <v>0</v>
      </c>
      <c r="AF12" s="38">
        <f t="shared" si="0"/>
        <v>22.349138136124747</v>
      </c>
    </row>
    <row r="13" spans="1:34" ht="15" x14ac:dyDescent="0.25">
      <c r="A13" s="34" t="s">
        <v>62</v>
      </c>
      <c r="B13" s="34" t="s">
        <v>63</v>
      </c>
      <c r="C13" s="34" t="s">
        <v>61</v>
      </c>
      <c r="D13" s="34" t="s">
        <v>57</v>
      </c>
      <c r="E13" s="34" t="s">
        <v>58</v>
      </c>
      <c r="F13" s="35">
        <v>165348.70000000001</v>
      </c>
      <c r="G13" s="34" t="s">
        <v>40</v>
      </c>
      <c r="H13" s="34">
        <v>119</v>
      </c>
      <c r="I13" s="36">
        <v>2924235.6</v>
      </c>
      <c r="J13" s="34" t="s">
        <v>41</v>
      </c>
      <c r="K13" s="36">
        <v>279874</v>
      </c>
      <c r="L13" s="34" t="s">
        <v>53</v>
      </c>
      <c r="AE13" s="38">
        <v>0</v>
      </c>
      <c r="AF13" s="38">
        <f t="shared" si="0"/>
        <v>35.20397499345323</v>
      </c>
    </row>
    <row r="14" spans="1:34" ht="15" x14ac:dyDescent="0.25">
      <c r="A14" s="34" t="s">
        <v>64</v>
      </c>
      <c r="B14" s="34" t="s">
        <v>60</v>
      </c>
      <c r="C14" s="34" t="s">
        <v>61</v>
      </c>
      <c r="D14" s="34" t="s">
        <v>57</v>
      </c>
      <c r="E14" s="34" t="s">
        <v>58</v>
      </c>
      <c r="F14" s="35">
        <v>7360</v>
      </c>
      <c r="G14" s="34" t="s">
        <v>40</v>
      </c>
      <c r="H14" s="34">
        <v>119</v>
      </c>
      <c r="I14" s="36">
        <v>103471.62</v>
      </c>
      <c r="J14" s="34" t="s">
        <v>41</v>
      </c>
      <c r="K14" s="36">
        <v>10021</v>
      </c>
      <c r="L14" s="34" t="s">
        <v>53</v>
      </c>
      <c r="AE14" s="38">
        <v>0</v>
      </c>
      <c r="AF14" s="38">
        <f t="shared" si="0"/>
        <v>28.150675271739125</v>
      </c>
    </row>
    <row r="15" spans="1:34" ht="15" x14ac:dyDescent="0.25">
      <c r="A15" s="34" t="s">
        <v>65</v>
      </c>
      <c r="B15" s="34" t="s">
        <v>60</v>
      </c>
      <c r="C15" s="34" t="s">
        <v>61</v>
      </c>
      <c r="D15" s="34" t="s">
        <v>57</v>
      </c>
      <c r="E15" s="34" t="s">
        <v>58</v>
      </c>
      <c r="F15" s="35">
        <v>13147</v>
      </c>
      <c r="G15" s="34" t="s">
        <v>40</v>
      </c>
      <c r="H15" s="34">
        <v>119</v>
      </c>
      <c r="I15" s="36">
        <v>177509.28</v>
      </c>
      <c r="J15" s="34" t="s">
        <v>41</v>
      </c>
      <c r="K15" s="36">
        <v>23214</v>
      </c>
      <c r="L15" s="34" t="s">
        <v>53</v>
      </c>
      <c r="AE15" s="38">
        <v>0</v>
      </c>
      <c r="AF15" s="38">
        <f t="shared" si="0"/>
        <v>31.77714915950407</v>
      </c>
    </row>
    <row r="16" spans="1:34" ht="15" x14ac:dyDescent="0.25">
      <c r="A16" s="34" t="s">
        <v>66</v>
      </c>
      <c r="B16" s="34" t="s">
        <v>67</v>
      </c>
      <c r="C16" s="34" t="s">
        <v>68</v>
      </c>
      <c r="D16" s="34" t="s">
        <v>57</v>
      </c>
      <c r="E16" s="34" t="s">
        <v>58</v>
      </c>
      <c r="F16" s="35">
        <v>19562</v>
      </c>
      <c r="G16" s="34" t="s">
        <v>40</v>
      </c>
      <c r="H16" s="34">
        <v>168</v>
      </c>
      <c r="I16" s="36">
        <v>140536.38</v>
      </c>
      <c r="J16" s="34" t="s">
        <v>41</v>
      </c>
      <c r="K16" s="36">
        <v>20750</v>
      </c>
      <c r="L16" s="34" t="s">
        <v>53</v>
      </c>
      <c r="AE16" s="38">
        <v>0</v>
      </c>
      <c r="AF16" s="38">
        <f t="shared" si="0"/>
        <v>18.162707289643187</v>
      </c>
    </row>
    <row r="17" spans="1:34" ht="15" x14ac:dyDescent="0.25">
      <c r="A17" s="34" t="s">
        <v>69</v>
      </c>
      <c r="B17" s="34" t="s">
        <v>67</v>
      </c>
      <c r="C17" s="34" t="s">
        <v>68</v>
      </c>
      <c r="D17" s="34" t="s">
        <v>57</v>
      </c>
      <c r="E17" s="34" t="s">
        <v>58</v>
      </c>
      <c r="F17" s="35">
        <v>19562</v>
      </c>
      <c r="G17" s="34" t="s">
        <v>40</v>
      </c>
      <c r="H17" s="34">
        <v>168</v>
      </c>
      <c r="I17" s="36">
        <v>158088.18</v>
      </c>
      <c r="J17" s="34" t="s">
        <v>41</v>
      </c>
      <c r="K17" s="36">
        <v>24789</v>
      </c>
      <c r="L17" s="34" t="s">
        <v>53</v>
      </c>
      <c r="AE17" s="38">
        <v>0</v>
      </c>
      <c r="AF17" s="38">
        <f t="shared" si="0"/>
        <v>21.196929250587871</v>
      </c>
    </row>
    <row r="18" spans="1:34" ht="15" x14ac:dyDescent="0.25">
      <c r="A18" s="34" t="s">
        <v>70</v>
      </c>
      <c r="B18" s="34" t="s">
        <v>60</v>
      </c>
      <c r="C18" s="34" t="s">
        <v>71</v>
      </c>
      <c r="D18" s="34" t="s">
        <v>72</v>
      </c>
      <c r="E18" s="34" t="s">
        <v>73</v>
      </c>
      <c r="F18" s="35">
        <v>8956</v>
      </c>
      <c r="G18" s="34" t="s">
        <v>40</v>
      </c>
      <c r="H18" s="34">
        <v>52</v>
      </c>
      <c r="I18" s="36">
        <v>30128.04</v>
      </c>
      <c r="J18" s="34" t="s">
        <v>41</v>
      </c>
      <c r="Q18" s="36">
        <v>37337</v>
      </c>
      <c r="R18" s="34" t="s">
        <v>43</v>
      </c>
      <c r="AE18" s="38">
        <v>0</v>
      </c>
      <c r="AF18" s="38">
        <f t="shared" si="0"/>
        <v>3.364006252791425</v>
      </c>
    </row>
    <row r="19" spans="1:34" ht="15" x14ac:dyDescent="0.25">
      <c r="A19" s="34" t="s">
        <v>74</v>
      </c>
      <c r="B19" s="34" t="s">
        <v>63</v>
      </c>
      <c r="C19" s="34" t="s">
        <v>75</v>
      </c>
      <c r="D19" s="34" t="s">
        <v>72</v>
      </c>
      <c r="E19" s="34" t="s">
        <v>73</v>
      </c>
      <c r="F19" s="35">
        <v>25903</v>
      </c>
      <c r="G19" s="34" t="s">
        <v>40</v>
      </c>
      <c r="H19" s="34">
        <v>64</v>
      </c>
      <c r="I19" s="36">
        <v>285240</v>
      </c>
      <c r="J19" s="34" t="s">
        <v>41</v>
      </c>
      <c r="Q19" s="36">
        <v>107989</v>
      </c>
      <c r="R19" s="34" t="s">
        <v>43</v>
      </c>
      <c r="AE19" s="38">
        <v>0</v>
      </c>
      <c r="AF19" s="38">
        <f t="shared" si="0"/>
        <v>11.011851909045284</v>
      </c>
    </row>
    <row r="20" spans="1:34" ht="15" x14ac:dyDescent="0.25">
      <c r="A20" s="34" t="s">
        <v>93</v>
      </c>
      <c r="B20" s="34" t="s">
        <v>60</v>
      </c>
      <c r="C20" s="34" t="s">
        <v>79</v>
      </c>
      <c r="D20" s="34" t="s">
        <v>51</v>
      </c>
      <c r="E20" s="34" t="s">
        <v>76</v>
      </c>
      <c r="F20" s="35">
        <v>87000</v>
      </c>
      <c r="G20" s="34" t="s">
        <v>40</v>
      </c>
      <c r="H20" s="34">
        <v>119</v>
      </c>
      <c r="I20" s="36">
        <v>1399069</v>
      </c>
      <c r="J20" s="34" t="s">
        <v>41</v>
      </c>
      <c r="K20" s="36">
        <v>87178</v>
      </c>
      <c r="L20" s="34" t="s">
        <v>53</v>
      </c>
      <c r="AE20" s="38">
        <v>0</v>
      </c>
      <c r="AF20" s="38">
        <f t="shared" si="0"/>
        <v>26.452428735632182</v>
      </c>
      <c r="AH20" s="34" t="s">
        <v>94</v>
      </c>
    </row>
    <row r="21" spans="1:34" ht="15" x14ac:dyDescent="0.25">
      <c r="A21" s="34" t="s">
        <v>96</v>
      </c>
      <c r="B21" s="34" t="s">
        <v>63</v>
      </c>
      <c r="C21" s="34" t="s">
        <v>77</v>
      </c>
      <c r="D21" s="34" t="s">
        <v>51</v>
      </c>
      <c r="E21" s="34" t="s">
        <v>76</v>
      </c>
      <c r="F21" s="35">
        <v>2200</v>
      </c>
      <c r="G21" s="34" t="s">
        <v>40</v>
      </c>
      <c r="H21" s="34">
        <v>60</v>
      </c>
      <c r="I21" s="36">
        <v>30368</v>
      </c>
      <c r="J21" s="34" t="s">
        <v>41</v>
      </c>
      <c r="AE21" s="38">
        <v>0</v>
      </c>
      <c r="AF21" s="38">
        <f t="shared" si="0"/>
        <v>13.803636363636363</v>
      </c>
    </row>
    <row r="22" spans="1:34" ht="15" x14ac:dyDescent="0.25">
      <c r="A22" s="34" t="s">
        <v>78</v>
      </c>
      <c r="B22" s="34" t="s">
        <v>36</v>
      </c>
      <c r="C22" s="34" t="s">
        <v>79</v>
      </c>
      <c r="D22" s="34" t="s">
        <v>51</v>
      </c>
      <c r="E22" s="34" t="s">
        <v>76</v>
      </c>
      <c r="F22" s="35">
        <v>7569</v>
      </c>
      <c r="G22" s="34" t="s">
        <v>40</v>
      </c>
      <c r="H22" s="34">
        <v>40</v>
      </c>
      <c r="I22" s="36">
        <v>52194.54</v>
      </c>
      <c r="J22" s="34" t="s">
        <v>41</v>
      </c>
      <c r="K22" s="36">
        <v>7077</v>
      </c>
      <c r="L22" s="34" t="s">
        <v>53</v>
      </c>
      <c r="AE22" s="38">
        <v>0</v>
      </c>
      <c r="AF22" s="38">
        <f t="shared" si="0"/>
        <v>16.57305984938565</v>
      </c>
    </row>
    <row r="23" spans="1:34" ht="15" x14ac:dyDescent="0.25">
      <c r="A23" s="34" t="s">
        <v>80</v>
      </c>
      <c r="B23" s="34" t="s">
        <v>63</v>
      </c>
      <c r="C23" s="34" t="s">
        <v>79</v>
      </c>
      <c r="D23" s="34" t="s">
        <v>51</v>
      </c>
      <c r="E23" s="34" t="s">
        <v>76</v>
      </c>
      <c r="F23" s="35">
        <v>260404</v>
      </c>
      <c r="G23" s="34" t="s">
        <v>40</v>
      </c>
      <c r="H23" s="34">
        <v>119</v>
      </c>
      <c r="I23" s="36">
        <v>6917717.9699999997</v>
      </c>
      <c r="J23" s="34" t="s">
        <v>41</v>
      </c>
      <c r="K23" s="36">
        <v>973765.58</v>
      </c>
      <c r="L23" s="34" t="s">
        <v>53</v>
      </c>
      <c r="AE23" s="38">
        <v>0</v>
      </c>
      <c r="AF23" s="38">
        <f t="shared" si="0"/>
        <v>65.268550878634727</v>
      </c>
    </row>
    <row r="24" spans="1:34" ht="15" x14ac:dyDescent="0.25">
      <c r="A24" s="34" t="s">
        <v>81</v>
      </c>
      <c r="B24" s="34" t="s">
        <v>67</v>
      </c>
      <c r="C24" s="34" t="s">
        <v>82</v>
      </c>
      <c r="D24" s="34" t="s">
        <v>51</v>
      </c>
      <c r="E24" s="34" t="s">
        <v>76</v>
      </c>
      <c r="F24" s="35">
        <v>24322</v>
      </c>
      <c r="G24" s="34" t="s">
        <v>40</v>
      </c>
      <c r="H24" s="34">
        <v>168</v>
      </c>
      <c r="I24" s="36">
        <v>256764</v>
      </c>
      <c r="J24" s="34" t="s">
        <v>41</v>
      </c>
      <c r="K24" s="36">
        <v>46291</v>
      </c>
      <c r="L24" s="34" t="s">
        <v>53</v>
      </c>
      <c r="AE24" s="38">
        <v>0</v>
      </c>
      <c r="AF24" s="38">
        <f t="shared" si="0"/>
        <v>30.255564920647974</v>
      </c>
    </row>
    <row r="25" spans="1:34" ht="15" x14ac:dyDescent="0.25">
      <c r="A25" s="34" t="s">
        <v>83</v>
      </c>
      <c r="B25" s="34" t="s">
        <v>67</v>
      </c>
      <c r="C25" s="34" t="s">
        <v>84</v>
      </c>
      <c r="D25" s="34" t="s">
        <v>51</v>
      </c>
      <c r="E25" s="34" t="s">
        <v>76</v>
      </c>
      <c r="F25" s="35">
        <v>24121</v>
      </c>
      <c r="G25" s="34" t="s">
        <v>40</v>
      </c>
      <c r="H25" s="34">
        <v>168</v>
      </c>
      <c r="I25" s="36">
        <v>190291</v>
      </c>
      <c r="J25" s="34" t="s">
        <v>41</v>
      </c>
      <c r="K25" s="36">
        <v>30960</v>
      </c>
      <c r="L25" s="34" t="s">
        <v>53</v>
      </c>
      <c r="AE25" s="38">
        <v>0</v>
      </c>
      <c r="AF25" s="38">
        <f t="shared" si="0"/>
        <v>21.173541727125741</v>
      </c>
    </row>
    <row r="26" spans="1:34" ht="15" x14ac:dyDescent="0.25">
      <c r="A26" s="34" t="s">
        <v>85</v>
      </c>
      <c r="B26" s="34" t="s">
        <v>67</v>
      </c>
      <c r="C26" s="34" t="s">
        <v>86</v>
      </c>
      <c r="D26" s="34" t="s">
        <v>51</v>
      </c>
      <c r="E26" s="34" t="s">
        <v>76</v>
      </c>
      <c r="F26" s="35">
        <v>24121</v>
      </c>
      <c r="G26" s="34" t="s">
        <v>40</v>
      </c>
      <c r="H26" s="34">
        <v>168</v>
      </c>
      <c r="I26" s="36">
        <v>218546</v>
      </c>
      <c r="J26" s="34" t="s">
        <v>41</v>
      </c>
      <c r="K26" s="36">
        <v>38836</v>
      </c>
      <c r="L26" s="34" t="s">
        <v>53</v>
      </c>
      <c r="AE26" s="38">
        <v>0</v>
      </c>
      <c r="AF26" s="38">
        <f t="shared" si="0"/>
        <v>25.72441441067949</v>
      </c>
    </row>
    <row r="27" spans="1:34" ht="15" x14ac:dyDescent="0.25">
      <c r="A27" s="34" t="s">
        <v>87</v>
      </c>
      <c r="B27" s="34" t="s">
        <v>67</v>
      </c>
      <c r="C27" s="34" t="s">
        <v>88</v>
      </c>
      <c r="D27" s="34" t="s">
        <v>51</v>
      </c>
      <c r="E27" s="34" t="s">
        <v>76</v>
      </c>
      <c r="F27" s="35">
        <v>24121</v>
      </c>
      <c r="G27" s="34" t="s">
        <v>40</v>
      </c>
      <c r="H27" s="34">
        <v>168</v>
      </c>
      <c r="I27" s="36">
        <v>171360</v>
      </c>
      <c r="J27" s="34" t="s">
        <v>41</v>
      </c>
      <c r="K27" s="36">
        <v>39444</v>
      </c>
      <c r="L27" s="34" t="s">
        <v>53</v>
      </c>
      <c r="AE27" s="38">
        <v>0</v>
      </c>
      <c r="AF27" s="38">
        <f t="shared" si="0"/>
        <v>24.029078396418054</v>
      </c>
    </row>
    <row r="28" spans="1:34" ht="15" x14ac:dyDescent="0.25">
      <c r="A28" s="34" t="s">
        <v>89</v>
      </c>
      <c r="B28" s="34" t="s">
        <v>67</v>
      </c>
      <c r="C28" s="34" t="s">
        <v>90</v>
      </c>
      <c r="D28" s="34" t="s">
        <v>51</v>
      </c>
      <c r="E28" s="34" t="s">
        <v>76</v>
      </c>
      <c r="F28" s="35">
        <v>24121</v>
      </c>
      <c r="G28" s="34" t="s">
        <v>40</v>
      </c>
      <c r="H28" s="34">
        <v>168</v>
      </c>
      <c r="I28" s="36">
        <v>179640</v>
      </c>
      <c r="J28" s="34" t="s">
        <v>41</v>
      </c>
      <c r="K28" s="36">
        <v>37848</v>
      </c>
      <c r="L28" s="34" t="s">
        <v>53</v>
      </c>
      <c r="AE28" s="38">
        <v>0</v>
      </c>
      <c r="AF28" s="38">
        <f t="shared" si="0"/>
        <v>23.687525392811246</v>
      </c>
    </row>
    <row r="29" spans="1:34" ht="15.75" customHeight="1" x14ac:dyDescent="0.25">
      <c r="A29" s="34" t="s">
        <v>91</v>
      </c>
      <c r="B29" s="34" t="s">
        <v>67</v>
      </c>
      <c r="C29" s="34" t="s">
        <v>92</v>
      </c>
      <c r="D29" s="34" t="s">
        <v>51</v>
      </c>
      <c r="E29" s="34" t="s">
        <v>76</v>
      </c>
      <c r="F29" s="35">
        <v>24121</v>
      </c>
      <c r="G29" s="34" t="s">
        <v>40</v>
      </c>
      <c r="H29" s="34">
        <v>168</v>
      </c>
      <c r="I29" s="36">
        <v>180436</v>
      </c>
      <c r="J29" s="34" t="s">
        <v>41</v>
      </c>
      <c r="K29" s="36">
        <v>37233</v>
      </c>
      <c r="L29" s="34" t="s">
        <v>53</v>
      </c>
    </row>
  </sheetData>
  <sortState ref="A11:L30">
    <sortCondition ref="A10"/>
  </sortState>
  <mergeCells count="26">
    <mergeCell ref="B1:H1"/>
    <mergeCell ref="C3:F3"/>
    <mergeCell ref="C4:F4"/>
    <mergeCell ref="A6:A8"/>
    <mergeCell ref="B6:B8"/>
    <mergeCell ref="C6:C8"/>
    <mergeCell ref="D6:D8"/>
    <mergeCell ref="E6:E8"/>
    <mergeCell ref="F6:F8"/>
    <mergeCell ref="G6:G8"/>
    <mergeCell ref="AH7:AH8"/>
    <mergeCell ref="H6:H8"/>
    <mergeCell ref="I6:AD6"/>
    <mergeCell ref="AE6:AF6"/>
    <mergeCell ref="I7:J7"/>
    <mergeCell ref="K7:L7"/>
    <mergeCell ref="M7:N7"/>
    <mergeCell ref="O7:P7"/>
    <mergeCell ref="Q7:R7"/>
    <mergeCell ref="S7:T7"/>
    <mergeCell ref="U7:V7"/>
    <mergeCell ref="W7:Z7"/>
    <mergeCell ref="AA7:AD7"/>
    <mergeCell ref="AE7:AE8"/>
    <mergeCell ref="AF7:AF8"/>
    <mergeCell ref="AG7:AG8"/>
  </mergeCells>
  <dataValidations count="20">
    <dataValidation allowBlank="1" showInputMessage="1" showErrorMessage="1" promptTitle="Energy Intensity" prompt="Please toggle between two measurements." sqref="AG7 AF7:AF8"/>
    <dataValidation type="decimal" operator="greaterThanOrEqual" showInputMessage="1" showErrorMessage="1" errorTitle="Number Error" sqref="AD9 Z9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I9 M9 F9 O9 U9 S9 K9 Q9 AA9 W9">
      <formula1>0</formula1>
    </dataValidation>
    <dataValidation type="list" allowBlank="1" showInputMessage="1" showErrorMessage="1" promptTitle="Natural Gas Measurement" prompt="Please select a unit if amount is entered." sqref="L6:L7">
      <formula1>NatualGasUnit</formula1>
    </dataValidation>
    <dataValidation type="custom" operator="greaterThanOrEqual" showInputMessage="1" showErrorMessage="1" errorTitle="Invalid Entry" error="The correct format for the Postal Code is like &quot;A1B 3C4&quot;." sqref="E9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C9:D9 A9">
      <formula1>0</formula1>
    </dataValidation>
    <dataValidation type="decimal" showInputMessage="1" showErrorMessage="1" errorTitle="Number Error" error="Please enter a number between 0 and 169. Text values are not permitted.(Space character is considered text)" sqref="H9">
      <formula1>0</formula1>
      <formula2>169</formula2>
    </dataValidation>
    <dataValidation allowBlank="1" showInputMessage="1" showErrorMessage="1" promptTitle="Operation Type" prompt="Please select an operation type" sqref="B6:B8"/>
    <dataValidation type="list" allowBlank="1" showInputMessage="1" showErrorMessage="1" promptTitle="Operation Type" prompt="Please select an operation type" sqref="B9:B1048576">
      <formula1>OperationType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J9:J1048576">
      <formula1>Electricity</formula1>
    </dataValidation>
    <dataValidation type="list" allowBlank="1" showInputMessage="1" showErrorMessage="1" sqref="L9:L1048576">
      <formula1>NaturalGas</formula1>
    </dataValidation>
    <dataValidation type="list" allowBlank="1" showInputMessage="1" showErrorMessage="1" sqref="N9:N1048576">
      <formula1>FuelOil12</formula1>
    </dataValidation>
    <dataValidation type="list" allowBlank="1" showInputMessage="1" showErrorMessage="1" sqref="P9:P1048576">
      <formula1>FuelOil46</formula1>
    </dataValidation>
    <dataValidation type="list" allowBlank="1" showInputMessage="1" showErrorMessage="1" sqref="R9:R1048576">
      <formula1>Propane</formula1>
    </dataValidation>
    <dataValidation type="list" allowBlank="1" showInputMessage="1" showErrorMessage="1" sqref="T9:T1048576">
      <formula1>Coal</formula1>
    </dataValidation>
    <dataValidation type="list" allowBlank="1" showInputMessage="1" showErrorMessage="1" sqref="V9:V1048576">
      <formula1>Wood</formula1>
    </dataValidation>
    <dataValidation type="list" allowBlank="1" showInputMessage="1" showErrorMessage="1" sqref="X9:X1048576">
      <formula1>DistrictHeating</formula1>
    </dataValidation>
    <dataValidation type="list" allowBlank="1" showInputMessage="1" showErrorMessage="1" sqref="AB9:AB1048576">
      <formula1>DistrictCooling</formula1>
    </dataValidation>
    <dataValidation type="list" allowBlank="1" showInputMessage="1" showErrorMessage="1" sqref="AC9:AC1048576 Y9:Y1048576">
      <formula1>Renewable</formula1>
    </dataValidation>
  </dataValidations>
  <pageMargins left="0.70866141732283472" right="0.70866141732283472" top="0.74803149606299213" bottom="0.74803149606299213" header="0.31496062992125984" footer="0.31496062992125984"/>
  <pageSetup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Smith</dc:creator>
  <cp:lastModifiedBy>David Cotie</cp:lastModifiedBy>
  <cp:lastPrinted>2018-06-28T20:41:46Z</cp:lastPrinted>
  <dcterms:created xsi:type="dcterms:W3CDTF">2017-06-21T12:10:05Z</dcterms:created>
  <dcterms:modified xsi:type="dcterms:W3CDTF">2019-08-02T20:20:23Z</dcterms:modified>
</cp:coreProperties>
</file>